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4795" windowHeight="12015"/>
  </bookViews>
  <sheets>
    <sheet name="programma opere pubbiche 2015" sheetId="1" r:id="rId1"/>
  </sheets>
  <definedNames>
    <definedName name="_xlnm.Print_Titles" localSheetId="0">'programma opere pubbiche 2015'!$5:$5</definedName>
  </definedNames>
  <calcPr calcId="125725" fullCalcOnLoad="1"/>
</workbook>
</file>

<file path=xl/calcChain.xml><?xml version="1.0" encoding="utf-8"?>
<calcChain xmlns="http://schemas.openxmlformats.org/spreadsheetml/2006/main">
  <c r="H13" i="1"/>
  <c r="K11"/>
  <c r="K13" s="1"/>
  <c r="J11"/>
  <c r="J13" s="1"/>
  <c r="I8"/>
  <c r="I7"/>
  <c r="I6"/>
  <c r="I13" s="1"/>
</calcChain>
</file>

<file path=xl/sharedStrings.xml><?xml version="1.0" encoding="utf-8"?>
<sst xmlns="http://schemas.openxmlformats.org/spreadsheetml/2006/main" count="47" uniqueCount="30">
  <si>
    <t>PROGRAMMA PLURIENNALE DELLE OPERE PUBBLICHE</t>
  </si>
  <si>
    <t>PARTE PRIMA: OPERE CON FINANZIAMENTI</t>
  </si>
  <si>
    <t>ARCO TEMPORALE DI VALIDITA'</t>
  </si>
  <si>
    <t>Codifica per categoria e per programma</t>
  </si>
  <si>
    <t>Priorità per categoria</t>
  </si>
  <si>
    <t>Elenco descrittivo dei lavori</t>
  </si>
  <si>
    <t>Conformità urbanistica, paesagistica,ambientale</t>
  </si>
  <si>
    <t>Anno previsto per ultimazione lavori</t>
  </si>
  <si>
    <t>SPESA TOTALE</t>
  </si>
  <si>
    <t>ANNO 2015</t>
  </si>
  <si>
    <t>ANNO 2016</t>
  </si>
  <si>
    <t>ANNO 2017</t>
  </si>
  <si>
    <t>01</t>
  </si>
  <si>
    <t>02</t>
  </si>
  <si>
    <t xml:space="preserve">Costruzione strada Calpi </t>
  </si>
  <si>
    <t>CONFORME</t>
  </si>
  <si>
    <t>11</t>
  </si>
  <si>
    <t>03</t>
  </si>
  <si>
    <t>Realizzazione centro fondo San Giacomo</t>
  </si>
  <si>
    <t>16</t>
  </si>
  <si>
    <t>06</t>
  </si>
  <si>
    <t>Completamento acquedotto Cornè Prada Saccone Sorne</t>
  </si>
  <si>
    <t>07</t>
  </si>
  <si>
    <t>Manutenzioni viabilità pubblica</t>
  </si>
  <si>
    <t>CONFROME</t>
  </si>
  <si>
    <t>Manutenzioni acquedotti fognature ed aree verdi</t>
  </si>
  <si>
    <t>18</t>
  </si>
  <si>
    <t>Manutenzione straordinaria edifici e malghe</t>
  </si>
  <si>
    <t>21</t>
  </si>
  <si>
    <t>Manutenzioni impianti di illuminazione pubblica</t>
  </si>
</sst>
</file>

<file path=xl/styles.xml><?xml version="1.0" encoding="utf-8"?>
<styleSheet xmlns="http://schemas.openxmlformats.org/spreadsheetml/2006/main">
  <numFmts count="4">
    <numFmt numFmtId="164" formatCode="_-[$€-2]\ * #,##0.00_-;\-[$€-2]\ * #,##0.00_-;_-[$€-2]\ * &quot;-&quot;??_-"/>
    <numFmt numFmtId="165" formatCode="_-&quot;L.&quot;\ * #,##0.00_-;\-&quot;L.&quot;\ * #,##0.00_-;_-&quot;L.&quot;\ * &quot;-&quot;??_-;_-@_-"/>
    <numFmt numFmtId="166" formatCode="_-[$€-410]\ * #,##0.00_-;\-[$€-410]\ * #,##0.00_-;_-[$€-410]\ * &quot;-&quot;??_-;_-@_-"/>
    <numFmt numFmtId="167" formatCode="_-[$€-2]\ * #,##0.00_-;\-[$€-2]\ * #,##0.00_-;_-[$€-2]\ * &quot;-&quot;??_-;_-@_-"/>
  </numFmts>
  <fonts count="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/>
    <xf numFmtId="49" fontId="3" fillId="0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164" fontId="0" fillId="0" borderId="8" xfId="2" applyFont="1" applyFill="1" applyBorder="1" applyAlignment="1">
      <alignment vertical="center"/>
    </xf>
    <xf numFmtId="166" fontId="0" fillId="0" borderId="8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167" fontId="0" fillId="0" borderId="0" xfId="0" applyNumberFormat="1" applyFill="1" applyAlignment="1">
      <alignment vertical="center"/>
    </xf>
    <xf numFmtId="49" fontId="0" fillId="0" borderId="6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49" fontId="0" fillId="3" borderId="11" xfId="0" applyNumberFormat="1" applyFill="1" applyBorder="1" applyAlignment="1">
      <alignment horizontal="left" vertical="center" wrapText="1"/>
    </xf>
    <xf numFmtId="0" fontId="0" fillId="3" borderId="11" xfId="0" applyFill="1" applyBorder="1" applyAlignment="1">
      <alignment horizontal="center" vertical="center"/>
    </xf>
    <xf numFmtId="164" fontId="0" fillId="3" borderId="11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67" fontId="0" fillId="0" borderId="0" xfId="0" applyNumberFormat="1"/>
    <xf numFmtId="166" fontId="0" fillId="0" borderId="0" xfId="1" applyNumberFormat="1" applyFont="1" applyAlignment="1">
      <alignment horizontal="center"/>
    </xf>
  </cellXfs>
  <cellStyles count="3">
    <cellStyle name="Euro" xfId="2"/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9" sqref="C9"/>
    </sheetView>
  </sheetViews>
  <sheetFormatPr defaultRowHeight="12.75"/>
  <cols>
    <col min="1" max="1" width="5.42578125" customWidth="1"/>
    <col min="2" max="2" width="4.5703125" customWidth="1"/>
    <col min="3" max="3" width="9.7109375" style="2" customWidth="1"/>
    <col min="4" max="4" width="13.7109375" customWidth="1"/>
    <col min="5" max="5" width="33.28515625" customWidth="1"/>
    <col min="6" max="6" width="24.28515625" customWidth="1"/>
    <col min="7" max="7" width="18.28515625" style="2" customWidth="1"/>
    <col min="8" max="8" width="14.5703125" bestFit="1" customWidth="1"/>
    <col min="9" max="9" width="15.140625" bestFit="1" customWidth="1"/>
    <col min="10" max="11" width="14.7109375" bestFit="1" customWidth="1"/>
    <col min="13" max="13" width="12.85546875" bestFit="1" customWidth="1"/>
    <col min="14" max="14" width="11.85546875" bestFit="1" customWidth="1"/>
  </cols>
  <sheetData>
    <row r="1" spans="1:14">
      <c r="A1" s="1" t="s">
        <v>0</v>
      </c>
    </row>
    <row r="2" spans="1:14" ht="8.25" customHeight="1"/>
    <row r="3" spans="1:14" hidden="1">
      <c r="A3" s="1" t="s">
        <v>1</v>
      </c>
    </row>
    <row r="4" spans="1:14" ht="26.25" customHeight="1">
      <c r="I4" s="3" t="s">
        <v>2</v>
      </c>
      <c r="J4" s="3"/>
      <c r="K4" s="3"/>
    </row>
    <row r="5" spans="1:14" s="9" customFormat="1" ht="42.75" customHeight="1">
      <c r="A5" s="4" t="s">
        <v>3</v>
      </c>
      <c r="B5" s="5"/>
      <c r="C5" s="6"/>
      <c r="D5" s="7" t="s">
        <v>4</v>
      </c>
      <c r="E5" s="7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</row>
    <row r="6" spans="1:14" s="18" customFormat="1" ht="42.75" customHeight="1">
      <c r="A6" s="10" t="s">
        <v>12</v>
      </c>
      <c r="B6" s="11" t="s">
        <v>12</v>
      </c>
      <c r="C6" s="12" t="s">
        <v>13</v>
      </c>
      <c r="D6" s="13">
        <v>1</v>
      </c>
      <c r="E6" s="14" t="s">
        <v>14</v>
      </c>
      <c r="F6" s="15" t="s">
        <v>15</v>
      </c>
      <c r="G6" s="13">
        <v>2017</v>
      </c>
      <c r="H6" s="16">
        <v>670000</v>
      </c>
      <c r="I6" s="16">
        <f>+H6</f>
        <v>670000</v>
      </c>
      <c r="J6" s="17"/>
      <c r="K6" s="17"/>
      <c r="M6" s="19"/>
      <c r="N6" s="20"/>
    </row>
    <row r="7" spans="1:14" s="18" customFormat="1" ht="42.75" customHeight="1">
      <c r="A7" s="21" t="s">
        <v>12</v>
      </c>
      <c r="B7" s="11" t="s">
        <v>16</v>
      </c>
      <c r="C7" s="12" t="s">
        <v>17</v>
      </c>
      <c r="D7" s="13">
        <v>1</v>
      </c>
      <c r="E7" s="14" t="s">
        <v>18</v>
      </c>
      <c r="F7" s="13" t="s">
        <v>15</v>
      </c>
      <c r="G7" s="13">
        <v>2018</v>
      </c>
      <c r="H7" s="16">
        <v>2603900</v>
      </c>
      <c r="I7" s="16">
        <f>+H7-J7-K7</f>
        <v>2603900</v>
      </c>
      <c r="J7" s="17"/>
      <c r="K7" s="17"/>
      <c r="M7" s="19"/>
      <c r="N7" s="20"/>
    </row>
    <row r="8" spans="1:14" s="18" customFormat="1" ht="42.75" customHeight="1">
      <c r="A8" s="10" t="s">
        <v>12</v>
      </c>
      <c r="B8" s="11" t="s">
        <v>19</v>
      </c>
      <c r="C8" s="12" t="s">
        <v>20</v>
      </c>
      <c r="D8" s="13">
        <v>1</v>
      </c>
      <c r="E8" s="14" t="s">
        <v>21</v>
      </c>
      <c r="F8" s="15" t="s">
        <v>15</v>
      </c>
      <c r="G8" s="13">
        <v>2017</v>
      </c>
      <c r="H8" s="16">
        <v>482500</v>
      </c>
      <c r="I8" s="16">
        <f>+H8</f>
        <v>482500</v>
      </c>
      <c r="J8" s="17"/>
      <c r="K8" s="17"/>
      <c r="M8" s="19"/>
      <c r="N8" s="20"/>
    </row>
    <row r="9" spans="1:14" s="18" customFormat="1" ht="42.75" customHeight="1">
      <c r="A9" s="10" t="s">
        <v>22</v>
      </c>
      <c r="B9" s="11" t="s">
        <v>12</v>
      </c>
      <c r="C9" s="12" t="s">
        <v>13</v>
      </c>
      <c r="D9" s="13">
        <v>1</v>
      </c>
      <c r="E9" s="14" t="s">
        <v>23</v>
      </c>
      <c r="F9" s="15" t="s">
        <v>24</v>
      </c>
      <c r="G9" s="15">
        <v>2018</v>
      </c>
      <c r="H9" s="16">
        <v>440000</v>
      </c>
      <c r="I9" s="16">
        <v>40000</v>
      </c>
      <c r="J9" s="17">
        <v>200000</v>
      </c>
      <c r="K9" s="17">
        <v>200000</v>
      </c>
      <c r="M9" s="19"/>
      <c r="N9" s="20"/>
    </row>
    <row r="10" spans="1:14" s="18" customFormat="1" ht="42.75" customHeight="1">
      <c r="A10" s="10" t="s">
        <v>22</v>
      </c>
      <c r="B10" s="11" t="s">
        <v>19</v>
      </c>
      <c r="C10" s="12" t="s">
        <v>13</v>
      </c>
      <c r="D10" s="13">
        <v>1</v>
      </c>
      <c r="E10" s="14" t="s">
        <v>25</v>
      </c>
      <c r="F10" s="15" t="s">
        <v>24</v>
      </c>
      <c r="G10" s="15">
        <v>2018</v>
      </c>
      <c r="H10" s="16">
        <v>80000</v>
      </c>
      <c r="I10" s="16">
        <v>40000</v>
      </c>
      <c r="J10" s="17">
        <v>20000</v>
      </c>
      <c r="K10" s="17">
        <v>20000</v>
      </c>
      <c r="M10" s="19"/>
      <c r="N10" s="20"/>
    </row>
    <row r="11" spans="1:14" s="18" customFormat="1" ht="42.75" customHeight="1">
      <c r="A11" s="10" t="s">
        <v>22</v>
      </c>
      <c r="B11" s="11" t="s">
        <v>26</v>
      </c>
      <c r="C11" s="12" t="s">
        <v>13</v>
      </c>
      <c r="D11" s="13">
        <v>1</v>
      </c>
      <c r="E11" s="14" t="s">
        <v>27</v>
      </c>
      <c r="F11" s="15" t="s">
        <v>15</v>
      </c>
      <c r="G11" s="15">
        <v>2018</v>
      </c>
      <c r="H11" s="16">
        <v>300000</v>
      </c>
      <c r="I11" s="16">
        <v>90000</v>
      </c>
      <c r="J11" s="17">
        <f>71500+50000</f>
        <v>121500</v>
      </c>
      <c r="K11" s="17">
        <f>71500+17000</f>
        <v>88500</v>
      </c>
      <c r="M11" s="19"/>
      <c r="N11" s="20"/>
    </row>
    <row r="12" spans="1:14" s="18" customFormat="1" ht="42.75" customHeight="1">
      <c r="A12" s="10" t="s">
        <v>22</v>
      </c>
      <c r="B12" s="11" t="s">
        <v>28</v>
      </c>
      <c r="C12" s="12" t="s">
        <v>13</v>
      </c>
      <c r="D12" s="13">
        <v>1</v>
      </c>
      <c r="E12" s="14" t="s">
        <v>29</v>
      </c>
      <c r="F12" s="15" t="s">
        <v>15</v>
      </c>
      <c r="G12" s="15">
        <v>2018</v>
      </c>
      <c r="H12" s="16">
        <v>300000</v>
      </c>
      <c r="I12" s="16">
        <v>40000</v>
      </c>
      <c r="J12" s="17">
        <v>130000</v>
      </c>
      <c r="K12" s="17">
        <v>130000</v>
      </c>
      <c r="M12" s="19"/>
      <c r="N12" s="20"/>
    </row>
    <row r="13" spans="1:14" s="29" customFormat="1" ht="42.75" customHeight="1">
      <c r="A13" s="22"/>
      <c r="B13" s="23"/>
      <c r="C13" s="24"/>
      <c r="D13" s="25"/>
      <c r="E13" s="26"/>
      <c r="F13" s="25"/>
      <c r="G13" s="27"/>
      <c r="H13" s="28">
        <f>SUM(H6:H12)</f>
        <v>4876400</v>
      </c>
      <c r="I13" s="28">
        <f>SUM(I6:I12)</f>
        <v>3966400</v>
      </c>
      <c r="J13" s="28">
        <f>SUM(J6:J12)</f>
        <v>471500</v>
      </c>
      <c r="K13" s="28">
        <f>SUM(K6:K12)</f>
        <v>438500</v>
      </c>
    </row>
    <row r="14" spans="1:14">
      <c r="A14" s="30"/>
      <c r="B14" s="30"/>
      <c r="C14" s="31"/>
    </row>
    <row r="15" spans="1:14">
      <c r="A15" s="30"/>
      <c r="B15" s="30"/>
      <c r="C15" s="31"/>
      <c r="H15" s="32"/>
      <c r="I15" s="33"/>
      <c r="J15" s="33"/>
      <c r="K15" s="33"/>
    </row>
    <row r="16" spans="1:14">
      <c r="A16" s="30"/>
      <c r="B16" s="30"/>
      <c r="C16" s="31"/>
    </row>
    <row r="17" spans="1:9">
      <c r="A17" s="30"/>
      <c r="B17" s="30"/>
      <c r="C17" s="31"/>
      <c r="H17" s="32"/>
    </row>
    <row r="18" spans="1:9">
      <c r="A18" s="30"/>
      <c r="B18" s="30"/>
      <c r="C18" s="31"/>
    </row>
    <row r="19" spans="1:9">
      <c r="A19" s="30"/>
      <c r="B19" s="30"/>
      <c r="C19" s="31"/>
      <c r="I19" s="32"/>
    </row>
  </sheetData>
  <mergeCells count="2">
    <mergeCell ref="I4:K4"/>
    <mergeCell ref="A5:C5"/>
  </mergeCells>
  <printOptions horizontalCentered="1" verticalCentered="1"/>
  <pageMargins left="0" right="0" top="0" bottom="0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programma opere pubbiche 2015</vt:lpstr>
      <vt:lpstr>'programma opere pubbiche 2015'!Titoli_stampa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tecnico1</dc:creator>
  <cp:lastModifiedBy>tecnico1</cp:lastModifiedBy>
  <dcterms:created xsi:type="dcterms:W3CDTF">2016-03-15T10:19:51Z</dcterms:created>
  <dcterms:modified xsi:type="dcterms:W3CDTF">2016-03-15T10:20:21Z</dcterms:modified>
</cp:coreProperties>
</file>