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SIMONETTA\DOCUMENTI\AMMINISTRAZIONE TRASPARENTE\"/>
    </mc:Choice>
  </mc:AlternateContent>
  <bookViews>
    <workbookView xWindow="360" yWindow="45" windowWidth="23835" windowHeight="11760"/>
  </bookViews>
  <sheets>
    <sheet name="anno 2016" sheetId="2" r:id="rId1"/>
  </sheets>
  <calcPr calcId="162913"/>
</workbook>
</file>

<file path=xl/calcChain.xml><?xml version="1.0" encoding="utf-8"?>
<calcChain xmlns="http://schemas.openxmlformats.org/spreadsheetml/2006/main">
  <c r="D15" i="2" l="1"/>
  <c r="H3" i="2"/>
  <c r="H4" i="2"/>
  <c r="H5" i="2"/>
  <c r="H6" i="2"/>
  <c r="H7" i="2"/>
  <c r="H8" i="2"/>
  <c r="H9" i="2"/>
  <c r="H10" i="2"/>
  <c r="H11" i="2"/>
  <c r="H12" i="2"/>
  <c r="H13" i="2"/>
  <c r="H14" i="2"/>
  <c r="C14" i="2" l="1"/>
  <c r="C13" i="2"/>
  <c r="C12" i="2"/>
  <c r="C11" i="2"/>
  <c r="C9" i="2"/>
  <c r="C8" i="2"/>
  <c r="C7" i="2"/>
  <c r="C6" i="2"/>
  <c r="C5" i="2"/>
  <c r="C4" i="2"/>
  <c r="C3" i="2"/>
  <c r="G15" i="2"/>
  <c r="C15" i="2"/>
  <c r="H15" i="2" l="1"/>
</calcChain>
</file>

<file path=xl/sharedStrings.xml><?xml version="1.0" encoding="utf-8"?>
<sst xmlns="http://schemas.openxmlformats.org/spreadsheetml/2006/main" count="20" uniqueCount="19">
  <si>
    <t>SETTEMBRE</t>
  </si>
  <si>
    <t>OTTOBRE</t>
  </si>
  <si>
    <t>NOVEMBRE</t>
  </si>
  <si>
    <t>DICEMBRE</t>
  </si>
  <si>
    <t>GENNAIO</t>
  </si>
  <si>
    <t>FEBBRAIO</t>
  </si>
  <si>
    <t>MARZO</t>
  </si>
  <si>
    <t>APRILE</t>
  </si>
  <si>
    <t>MAGGIO</t>
  </si>
  <si>
    <t>GIUGNO</t>
  </si>
  <si>
    <t>LUGLIO</t>
  </si>
  <si>
    <t>N. BAMBINI</t>
  </si>
  <si>
    <t>AGOSTO</t>
  </si>
  <si>
    <t>SPESE PER LA GESTIONE DEL SERVIZIO Coop.  La Coccinella</t>
  </si>
  <si>
    <t>SPESE DI FUNZIONAMENTO (costi fissi: luce, riscaldamento, telefono…</t>
  </si>
  <si>
    <t>ENTRATE DA RETTE DI FREQUENZA</t>
  </si>
  <si>
    <t>RIMBORSO PAT</t>
  </si>
  <si>
    <t>ACQUISTO ATTREZZATURE</t>
  </si>
  <si>
    <t>ANNO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</si>
</sst>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-&quot;€&quot;\ * #,##0.00_-;\-&quot;€&quot;\ * #,##0.00_-;_-&quot;€&quot;\ * &quot;-&quot;??_-;_-@_-"/>
    <numFmt numFmtId="165" formatCode="_-* #,##0.00_-;\-* #,##0.00_-;_-* &quot;-&quot;??_-;_-@_-"/>
    <numFmt numFmtId="166" formatCode="_-&quot;L.&quot;\ * #,##0.00_-;\-&quot;L.&quot;\ * #,##0.00_-;_-&quot;L.&quot;\ * &quot;-&quot;??_-;_-@_-"/>
    <numFmt numFmtId="167" formatCode="_-[$€-2]\ * #,##0.00_-;\-[$€-2]\ * #,##0.00_-;_-[$€-2]\ * &quot;-&quot;??_-"/>
    <numFmt numFmtId="168" formatCode="_-[$€-410]\ * #,##0.00_-;\-[$€-410]\ * #,##0.00_-;_-[$€-410]\ 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2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167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6" fontId="4" fillId="0" borderId="0" applyFont="0" applyFill="0" applyBorder="0" applyAlignment="0" applyProtection="0"/>
  </cellStyleXfs>
  <cellXfs count="40">
    <xf numFmtId="0" fontId="0" fillId="0" borderId="0" xfId="0"/>
    <xf numFmtId="0" fontId="4" fillId="0" borderId="0" xfId="7"/>
    <xf numFmtId="167" fontId="4" fillId="2" borderId="5" xfId="8" applyFont="1" applyFill="1" applyBorder="1"/>
    <xf numFmtId="167" fontId="4" fillId="2" borderId="3" xfId="8" applyFont="1" applyFill="1" applyBorder="1"/>
    <xf numFmtId="167" fontId="4" fillId="2" borderId="4" xfId="8" applyFont="1" applyFill="1" applyBorder="1"/>
    <xf numFmtId="0" fontId="3" fillId="3" borderId="0" xfId="7" applyFont="1" applyFill="1" applyAlignment="1">
      <alignment horizontal="center"/>
    </xf>
    <xf numFmtId="0" fontId="0" fillId="3" borderId="0" xfId="0" applyFill="1"/>
    <xf numFmtId="167" fontId="4" fillId="0" borderId="9" xfId="8" applyFont="1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167" fontId="4" fillId="0" borderId="9" xfId="8" applyFont="1" applyBorder="1" applyAlignment="1">
      <alignment wrapText="1"/>
    </xf>
    <xf numFmtId="167" fontId="4" fillId="2" borderId="9" xfId="8" applyFont="1" applyFill="1" applyBorder="1"/>
    <xf numFmtId="0" fontId="4" fillId="0" borderId="9" xfId="7" applyBorder="1"/>
    <xf numFmtId="0" fontId="4" fillId="0" borderId="9" xfId="7" applyBorder="1" applyAlignment="1">
      <alignment horizontal="center"/>
    </xf>
    <xf numFmtId="168" fontId="4" fillId="0" borderId="4" xfId="8" applyNumberFormat="1" applyFont="1" applyBorder="1"/>
    <xf numFmtId="0" fontId="4" fillId="0" borderId="5" xfId="7" applyBorder="1" applyAlignment="1">
      <alignment horizontal="center" wrapText="1"/>
    </xf>
    <xf numFmtId="164" fontId="5" fillId="0" borderId="5" xfId="1" applyFont="1" applyBorder="1"/>
    <xf numFmtId="167" fontId="4" fillId="2" borderId="14" xfId="3" applyFont="1" applyFill="1" applyBorder="1"/>
    <xf numFmtId="167" fontId="4" fillId="2" borderId="15" xfId="3" applyFont="1" applyFill="1" applyBorder="1"/>
    <xf numFmtId="167" fontId="4" fillId="2" borderId="16" xfId="3" applyFont="1" applyFill="1" applyBorder="1"/>
    <xf numFmtId="167" fontId="4" fillId="0" borderId="4" xfId="8" applyFont="1" applyFill="1" applyBorder="1"/>
    <xf numFmtId="167" fontId="4" fillId="0" borderId="6" xfId="3" applyFont="1" applyFill="1" applyBorder="1"/>
    <xf numFmtId="167" fontId="4" fillId="0" borderId="7" xfId="3" applyFont="1" applyFill="1" applyBorder="1"/>
    <xf numFmtId="167" fontId="4" fillId="0" borderId="8" xfId="3" applyFont="1" applyFill="1" applyBorder="1"/>
    <xf numFmtId="0" fontId="4" fillId="0" borderId="10" xfId="7" applyFont="1" applyBorder="1"/>
    <xf numFmtId="0" fontId="4" fillId="0" borderId="11" xfId="7" applyFont="1" applyBorder="1"/>
    <xf numFmtId="0" fontId="4" fillId="0" borderId="11" xfId="7" applyFont="1" applyFill="1" applyBorder="1"/>
    <xf numFmtId="0" fontId="4" fillId="0" borderId="2" xfId="7" applyFont="1" applyFill="1" applyBorder="1"/>
    <xf numFmtId="0" fontId="4" fillId="0" borderId="0" xfId="7" applyFont="1" applyFill="1"/>
    <xf numFmtId="0" fontId="4" fillId="0" borderId="0" xfId="7" applyFont="1"/>
    <xf numFmtId="0" fontId="5" fillId="0" borderId="6" xfId="0" applyFont="1" applyBorder="1"/>
    <xf numFmtId="0" fontId="5" fillId="0" borderId="1" xfId="0" applyFont="1" applyBorder="1"/>
    <xf numFmtId="0" fontId="5" fillId="0" borderId="0" xfId="0" applyFont="1"/>
    <xf numFmtId="168" fontId="5" fillId="0" borderId="14" xfId="3" applyNumberFormat="1" applyFont="1" applyBorder="1"/>
    <xf numFmtId="0" fontId="5" fillId="0" borderId="7" xfId="0" applyFont="1" applyBorder="1"/>
    <xf numFmtId="0" fontId="5" fillId="0" borderId="12" xfId="0" applyFont="1" applyBorder="1"/>
    <xf numFmtId="168" fontId="5" fillId="0" borderId="15" xfId="3" applyNumberFormat="1" applyFont="1" applyBorder="1"/>
    <xf numFmtId="167" fontId="5" fillId="0" borderId="7" xfId="3" applyFont="1" applyBorder="1"/>
    <xf numFmtId="0" fontId="5" fillId="0" borderId="8" xfId="0" applyFont="1" applyBorder="1"/>
    <xf numFmtId="0" fontId="5" fillId="0" borderId="13" xfId="0" applyFont="1" applyBorder="1"/>
    <xf numFmtId="168" fontId="5" fillId="0" borderId="16" xfId="3" applyNumberFormat="1" applyFont="1" applyBorder="1"/>
  </cellXfs>
  <cellStyles count="12">
    <cellStyle name="Euro" xfId="3"/>
    <cellStyle name="Euro 2" xfId="8"/>
    <cellStyle name="Migliaia 2" xfId="4"/>
    <cellStyle name="Migliaia 3" xfId="9"/>
    <cellStyle name="Normale" xfId="0" builtinId="0"/>
    <cellStyle name="Normale 2" xfId="2"/>
    <cellStyle name="Normale 3" xfId="7"/>
    <cellStyle name="Percentuale 2" xfId="5"/>
    <cellStyle name="Percentuale 3" xfId="10"/>
    <cellStyle name="Valuta" xfId="1" builtinId="4"/>
    <cellStyle name="Valuta 2" xfId="6"/>
    <cellStyle name="Valuta 3" xfId="1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tabSelected="1" workbookViewId="0">
      <selection activeCell="D15" sqref="D15"/>
    </sheetView>
  </sheetViews>
  <sheetFormatPr defaultRowHeight="15" x14ac:dyDescent="0.25"/>
  <cols>
    <col min="1" max="1" width="19.5703125" customWidth="1"/>
    <col min="2" max="2" width="12.7109375" customWidth="1"/>
    <col min="3" max="3" width="22.42578125" customWidth="1"/>
    <col min="4" max="4" width="25" customWidth="1"/>
    <col min="5" max="5" width="17.42578125" bestFit="1" customWidth="1"/>
    <col min="7" max="8" width="27.7109375" customWidth="1"/>
  </cols>
  <sheetData>
    <row r="1" spans="1:8" ht="15.75" thickBot="1" x14ac:dyDescent="0.3">
      <c r="A1" s="5" t="s">
        <v>18</v>
      </c>
      <c r="B1" s="5"/>
      <c r="C1" s="5"/>
      <c r="D1" s="6"/>
      <c r="E1" s="5"/>
      <c r="G1" s="5" t="s">
        <v>18</v>
      </c>
      <c r="H1" s="5"/>
    </row>
    <row r="2" spans="1:8" ht="60.75" thickBot="1" x14ac:dyDescent="0.3">
      <c r="A2" s="1"/>
      <c r="B2" s="11" t="s">
        <v>11</v>
      </c>
      <c r="C2" s="9" t="s">
        <v>13</v>
      </c>
      <c r="D2" s="8" t="s">
        <v>14</v>
      </c>
      <c r="E2" s="14" t="s">
        <v>17</v>
      </c>
      <c r="G2" s="7" t="s">
        <v>15</v>
      </c>
      <c r="H2" s="12" t="s">
        <v>16</v>
      </c>
    </row>
    <row r="3" spans="1:8" x14ac:dyDescent="0.25">
      <c r="A3" s="23" t="s">
        <v>4</v>
      </c>
      <c r="B3" s="29">
        <v>38</v>
      </c>
      <c r="C3" s="16">
        <f>(960.96*30)+(832*6)</f>
        <v>33820.800000000003</v>
      </c>
      <c r="D3" s="30"/>
      <c r="E3" s="10"/>
      <c r="F3" s="31"/>
      <c r="G3" s="20">
        <v>9846.2999999999993</v>
      </c>
      <c r="H3" s="32">
        <f>7206.5/11*B3</f>
        <v>24895.181818181816</v>
      </c>
    </row>
    <row r="4" spans="1:8" x14ac:dyDescent="0.25">
      <c r="A4" s="24" t="s">
        <v>5</v>
      </c>
      <c r="B4" s="33">
        <v>39</v>
      </c>
      <c r="C4" s="17">
        <f>(960.96*30)+(832*6)</f>
        <v>33820.800000000003</v>
      </c>
      <c r="D4" s="34"/>
      <c r="E4" s="3"/>
      <c r="F4" s="31"/>
      <c r="G4" s="21">
        <v>10579.3</v>
      </c>
      <c r="H4" s="35">
        <f t="shared" ref="H4:H14" si="0">7206.5/11*B4</f>
        <v>25550.31818181818</v>
      </c>
    </row>
    <row r="5" spans="1:8" x14ac:dyDescent="0.25">
      <c r="A5" s="24" t="s">
        <v>6</v>
      </c>
      <c r="B5" s="33">
        <v>41</v>
      </c>
      <c r="C5" s="17">
        <f>(960.96*30)+(832*6)</f>
        <v>33820.800000000003</v>
      </c>
      <c r="D5" s="34"/>
      <c r="E5" s="3"/>
      <c r="F5" s="31"/>
      <c r="G5" s="21">
        <v>11515.7</v>
      </c>
      <c r="H5" s="35">
        <f t="shared" si="0"/>
        <v>26860.590909090908</v>
      </c>
    </row>
    <row r="6" spans="1:8" x14ac:dyDescent="0.25">
      <c r="A6" s="24" t="s">
        <v>7</v>
      </c>
      <c r="B6" s="33">
        <v>42</v>
      </c>
      <c r="C6" s="17">
        <f>(960.96*30)+(832*10)</f>
        <v>37148.800000000003</v>
      </c>
      <c r="D6" s="34"/>
      <c r="E6" s="3"/>
      <c r="F6" s="31"/>
      <c r="G6" s="21">
        <v>11108.7</v>
      </c>
      <c r="H6" s="35">
        <f t="shared" si="0"/>
        <v>27515.727272727272</v>
      </c>
    </row>
    <row r="7" spans="1:8" x14ac:dyDescent="0.25">
      <c r="A7" s="24" t="s">
        <v>8</v>
      </c>
      <c r="B7" s="33">
        <v>44</v>
      </c>
      <c r="C7" s="17">
        <f>(960.96*30)+(832*10)+(728*3)</f>
        <v>39332.800000000003</v>
      </c>
      <c r="D7" s="34"/>
      <c r="E7" s="3"/>
      <c r="F7" s="31"/>
      <c r="G7" s="21">
        <v>12201.8</v>
      </c>
      <c r="H7" s="35">
        <f t="shared" si="0"/>
        <v>28826</v>
      </c>
    </row>
    <row r="8" spans="1:8" x14ac:dyDescent="0.25">
      <c r="A8" s="24" t="s">
        <v>9</v>
      </c>
      <c r="B8" s="33">
        <v>44</v>
      </c>
      <c r="C8" s="17">
        <f>(960.96*30)+(832*10)+(728*3)</f>
        <v>39332.800000000003</v>
      </c>
      <c r="D8" s="34"/>
      <c r="E8" s="3"/>
      <c r="F8" s="31"/>
      <c r="G8" s="21">
        <v>11698.3</v>
      </c>
      <c r="H8" s="35">
        <f t="shared" si="0"/>
        <v>28826</v>
      </c>
    </row>
    <row r="9" spans="1:8" x14ac:dyDescent="0.25">
      <c r="A9" s="24" t="s">
        <v>10</v>
      </c>
      <c r="B9" s="33">
        <v>44</v>
      </c>
      <c r="C9" s="17">
        <f>(960.96*30)+(832*10)+(728*3)</f>
        <v>39332.800000000003</v>
      </c>
      <c r="D9" s="34"/>
      <c r="E9" s="3"/>
      <c r="F9" s="31"/>
      <c r="G9" s="21">
        <v>11818.5</v>
      </c>
      <c r="H9" s="35">
        <f t="shared" si="0"/>
        <v>28826</v>
      </c>
    </row>
    <row r="10" spans="1:8" x14ac:dyDescent="0.25">
      <c r="A10" s="24" t="s">
        <v>12</v>
      </c>
      <c r="B10" s="33"/>
      <c r="C10" s="17"/>
      <c r="D10" s="34"/>
      <c r="E10" s="3"/>
      <c r="F10" s="31"/>
      <c r="G10" s="36"/>
      <c r="H10" s="35">
        <f t="shared" si="0"/>
        <v>0</v>
      </c>
    </row>
    <row r="11" spans="1:8" x14ac:dyDescent="0.25">
      <c r="A11" s="25" t="s">
        <v>0</v>
      </c>
      <c r="B11" s="33">
        <v>34</v>
      </c>
      <c r="C11" s="17">
        <f>(970.2*30)+(840*8)</f>
        <v>35826</v>
      </c>
      <c r="D11" s="34"/>
      <c r="E11" s="3"/>
      <c r="F11" s="31"/>
      <c r="G11" s="21">
        <v>9303.2000000000007</v>
      </c>
      <c r="H11" s="35">
        <f t="shared" si="0"/>
        <v>22274.636363636364</v>
      </c>
    </row>
    <row r="12" spans="1:8" x14ac:dyDescent="0.25">
      <c r="A12" s="25" t="s">
        <v>1</v>
      </c>
      <c r="B12" s="33">
        <v>34</v>
      </c>
      <c r="C12" s="17">
        <f>(970.2*30)+(840*8)</f>
        <v>35826</v>
      </c>
      <c r="D12" s="34"/>
      <c r="E12" s="3"/>
      <c r="F12" s="31"/>
      <c r="G12" s="21">
        <v>9334.6</v>
      </c>
      <c r="H12" s="35">
        <f t="shared" si="0"/>
        <v>22274.636363636364</v>
      </c>
    </row>
    <row r="13" spans="1:8" x14ac:dyDescent="0.25">
      <c r="A13" s="25" t="s">
        <v>2</v>
      </c>
      <c r="B13" s="33">
        <v>35</v>
      </c>
      <c r="C13" s="17">
        <f>(970.2*30)+(840*7)</f>
        <v>34986</v>
      </c>
      <c r="D13" s="34"/>
      <c r="E13" s="3"/>
      <c r="F13" s="31"/>
      <c r="G13" s="21">
        <v>9612.7000000000007</v>
      </c>
      <c r="H13" s="35">
        <f t="shared" si="0"/>
        <v>22929.772727272728</v>
      </c>
    </row>
    <row r="14" spans="1:8" ht="15.75" thickBot="1" x14ac:dyDescent="0.3">
      <c r="A14" s="26" t="s">
        <v>3</v>
      </c>
      <c r="B14" s="37">
        <v>35</v>
      </c>
      <c r="C14" s="18">
        <f>(970.2*30)+(840*7)</f>
        <v>34986</v>
      </c>
      <c r="D14" s="38"/>
      <c r="E14" s="4"/>
      <c r="F14" s="31"/>
      <c r="G14" s="22">
        <v>8939</v>
      </c>
      <c r="H14" s="39">
        <f t="shared" si="0"/>
        <v>22929.772727272728</v>
      </c>
    </row>
    <row r="15" spans="1:8" ht="15.75" thickBot="1" x14ac:dyDescent="0.3">
      <c r="A15" s="27"/>
      <c r="B15" s="28"/>
      <c r="C15" s="4">
        <f>SUM(C3:C14)</f>
        <v>398233.59999999998</v>
      </c>
      <c r="D15" s="15">
        <f>8140.72+2880.39+194</f>
        <v>11215.11</v>
      </c>
      <c r="E15" s="2">
        <v>1669.81</v>
      </c>
      <c r="F15" s="31"/>
      <c r="G15" s="19">
        <f>SUM(G3:G14)</f>
        <v>115958.1</v>
      </c>
      <c r="H15" s="13">
        <f>SUM(H3:H14)</f>
        <v>281708.63636363635</v>
      </c>
    </row>
  </sheetData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anno 2016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Simonetta Dossi</dc:creator>
  <cp:lastModifiedBy>Simonetta Dossi</cp:lastModifiedBy>
  <dcterms:created xsi:type="dcterms:W3CDTF">2016-04-04T06:23:59Z</dcterms:created>
  <dcterms:modified xsi:type="dcterms:W3CDTF">2018-08-01T08:45:56Z</dcterms:modified>
</cp:coreProperties>
</file>